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Workforce Solutions General\Planning Team\Procurement\Youth\2021-2022\"/>
    </mc:Choice>
  </mc:AlternateContent>
  <xr:revisionPtr revIDLastSave="0" documentId="8_{AE7AA69A-FCD9-42A0-9E8E-6A38F669994B}" xr6:coauthVersionLast="46" xr6:coauthVersionMax="46" xr10:uidLastSave="{00000000-0000-0000-0000-000000000000}"/>
  <bookViews>
    <workbookView xWindow="-120" yWindow="-120" windowWidth="29040" windowHeight="15840" xr2:uid="{BCB95967-ADA9-4086-9511-50E5ED347F7A}"/>
  </bookViews>
  <sheets>
    <sheet name="Sheet1" sheetId="1" r:id="rId1"/>
  </sheets>
  <definedNames>
    <definedName name="_xlnm.Print_Area" localSheetId="0">Sheet1!$B$1:$L$37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" l="1"/>
  <c r="I21" i="1"/>
  <c r="I14" i="1"/>
  <c r="I27" i="1" l="1"/>
  <c r="I35" i="1" s="1"/>
  <c r="K12" i="1" l="1"/>
  <c r="K10" i="1"/>
  <c r="C35" i="1"/>
  <c r="C30" i="1"/>
  <c r="C25" i="1"/>
  <c r="C20" i="1"/>
  <c r="C15" i="1"/>
  <c r="C37" i="1" l="1"/>
  <c r="K11" i="1"/>
  <c r="E10" i="1"/>
  <c r="E11" i="1" l="1"/>
  <c r="E13" i="1"/>
  <c r="E12" i="1"/>
</calcChain>
</file>

<file path=xl/sharedStrings.xml><?xml version="1.0" encoding="utf-8"?>
<sst xmlns="http://schemas.openxmlformats.org/spreadsheetml/2006/main" count="60" uniqueCount="49">
  <si>
    <t xml:space="preserve">Round to the nearest dollar 
Do not exceed estimated budget total of </t>
  </si>
  <si>
    <t>Organization</t>
  </si>
  <si>
    <t>Proposed Budget</t>
  </si>
  <si>
    <t>% Min/Max Check</t>
  </si>
  <si>
    <t>ADMINISTRATION * Max 10%</t>
  </si>
  <si>
    <t>Admin Max 10%</t>
  </si>
  <si>
    <t>OSY at least 60%</t>
  </si>
  <si>
    <t>OTS 20% Max</t>
  </si>
  <si>
    <t>WORK EXPERIENCE WAGE/FRINGE</t>
  </si>
  <si>
    <t>ISY at Most 40%</t>
  </si>
  <si>
    <t>YOUTH PARTICIPANT WAGE/FRINGE</t>
  </si>
  <si>
    <t>Direct Servcies 60% Max</t>
  </si>
  <si>
    <t>In-School Youth Work Experience Wage/Fringe</t>
  </si>
  <si>
    <t>WEX at least 20%</t>
  </si>
  <si>
    <t>Wages/Fringe - Participant</t>
  </si>
  <si>
    <t>Out-of-School Work Experience Wage/Fringe</t>
  </si>
  <si>
    <t>Youth Participant Wage/Fringe Total</t>
  </si>
  <si>
    <t>Work Experience Total</t>
  </si>
  <si>
    <t>DIRECT SERVCIES TO YOUTH</t>
  </si>
  <si>
    <t>WORK EXPERIENCE STAFF COSTS</t>
  </si>
  <si>
    <t>Wages/Fringe - Staff</t>
  </si>
  <si>
    <t>In-School Youth Work Experience Staff Cost</t>
  </si>
  <si>
    <t>Out-of-School Youth Work Experience Staff Cost</t>
  </si>
  <si>
    <t>Other:______</t>
  </si>
  <si>
    <t xml:space="preserve">Work Experience Staff Costs Total: </t>
  </si>
  <si>
    <t>Direct Servcies Total</t>
  </si>
  <si>
    <t>DIRECT SERVICES</t>
  </si>
  <si>
    <t>In-School Youth Direct Services</t>
  </si>
  <si>
    <t>OUTREACH TO SCHOOLS (optional activity)</t>
  </si>
  <si>
    <t>Out-of-School Youth Direct Services</t>
  </si>
  <si>
    <t xml:space="preserve">Direct Services Total: </t>
  </si>
  <si>
    <t>SUPPORT SERVICES</t>
  </si>
  <si>
    <t>Outreach to Schools Total</t>
  </si>
  <si>
    <t>In-School Support Services</t>
  </si>
  <si>
    <t>Out-of-School Support Services</t>
  </si>
  <si>
    <t xml:space="preserve">Support Services Total: </t>
  </si>
  <si>
    <t>OTHER SERVICES</t>
  </si>
  <si>
    <t>In-School Youth Other Services</t>
  </si>
  <si>
    <t>Out-of-School Youth Other Services</t>
  </si>
  <si>
    <t xml:space="preserve">Other Services Total: </t>
  </si>
  <si>
    <t>BUDGET TOTAL **</t>
  </si>
  <si>
    <t>Training - Education and training</t>
  </si>
  <si>
    <t>Wraparound Services Support</t>
  </si>
  <si>
    <t>Client incentives</t>
  </si>
  <si>
    <t>Overhead: Computer Network, Phone, Printing, Postage</t>
  </si>
  <si>
    <t>Program Supplies</t>
  </si>
  <si>
    <t>Outreach &amp; Recruitment</t>
  </si>
  <si>
    <t>Component 1 Proposed Budget</t>
  </si>
  <si>
    <t>Component 2 Proposed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</si>
</sst>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</cellStyleXfs>
  <cellXfs count="31">
    <xf numFmtId="0" fontId="0" fillId="0" borderId="0" xfId="0"/>
    <xf numFmtId="0" fontId="9" fillId="0" borderId="0" xfId="0" applyFont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164" fontId="2" fillId="2" borderId="5" xfId="3" applyNumberForma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 indent="2"/>
    </xf>
    <xf numFmtId="0" fontId="6" fillId="0" borderId="7" xfId="0" applyFont="1" applyBorder="1" applyAlignment="1">
      <alignment horizontal="left"/>
    </xf>
    <xf numFmtId="0" fontId="7" fillId="0" borderId="6" xfId="0" applyFont="1" applyBorder="1" applyAlignment="1">
      <alignment horizontal="left" indent="1"/>
    </xf>
    <xf numFmtId="0" fontId="6" fillId="0" borderId="4" xfId="0" applyFont="1" applyBorder="1" applyAlignment="1">
      <alignment horizontal="left" indent="2"/>
    </xf>
    <xf numFmtId="164" fontId="6" fillId="0" borderId="8" xfId="1" applyNumberFormat="1" applyFont="1" applyBorder="1" applyAlignment="1">
      <alignment horizontal="right"/>
    </xf>
    <xf numFmtId="0" fontId="6" fillId="0" borderId="6" xfId="0" applyFont="1" applyBorder="1" applyAlignment="1">
      <alignment horizontal="left" indent="2"/>
    </xf>
    <xf numFmtId="0" fontId="7" fillId="0" borderId="6" xfId="0" applyFont="1" applyBorder="1" applyAlignment="1">
      <alignment horizontal="left"/>
    </xf>
    <xf numFmtId="164" fontId="7" fillId="0" borderId="7" xfId="1" applyNumberFormat="1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164" fontId="6" fillId="0" borderId="10" xfId="1" applyNumberFormat="1" applyFont="1" applyBorder="1" applyAlignment="1">
      <alignment horizontal="right"/>
    </xf>
    <xf numFmtId="164" fontId="2" fillId="2" borderId="11" xfId="3" applyNumberFormat="1" applyBorder="1" applyAlignment="1">
      <alignment horizontal="right"/>
    </xf>
    <xf numFmtId="10" fontId="10" fillId="3" borderId="13" xfId="4" applyNumberFormat="1" applyFont="1" applyBorder="1"/>
    <xf numFmtId="10" fontId="10" fillId="3" borderId="15" xfId="4" applyNumberFormat="1" applyFont="1" applyBorder="1"/>
    <xf numFmtId="0" fontId="4" fillId="0" borderId="0" xfId="0" applyFont="1" applyAlignment="1"/>
    <xf numFmtId="44" fontId="4" fillId="0" borderId="17" xfId="2" applyFont="1" applyBorder="1"/>
    <xf numFmtId="0" fontId="0" fillId="0" borderId="0" xfId="0" applyAlignment="1">
      <alignment wrapText="1"/>
    </xf>
    <xf numFmtId="0" fontId="5" fillId="0" borderId="14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8" fillId="4" borderId="2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2" fillId="2" borderId="1" xfId="3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</cellXfs>
  <cellStyles count="5">
    <cellStyle name="Calculation" xfId="4" builtinId="22"/>
    <cellStyle name="Comma" xfId="1" builtinId="3"/>
    <cellStyle name="Currency" xfId="2" builtinId="4"/>
    <cellStyle name="Input" xfId="3" builtinId="20"/>
    <cellStyle name="Normal" xfId="0" builtinId="0"/>
  </cellStyles>
  <dxfs count="19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5B996-1F2D-4469-9679-1681359CE090}">
  <dimension ref="B2:L37"/>
  <sheetViews>
    <sheetView tabSelected="1" topLeftCell="A5" zoomScaleNormal="100" workbookViewId="0">
      <selection activeCell="H2" sqref="H2:I3"/>
    </sheetView>
  </sheetViews>
  <sheetFormatPr defaultRowHeight="15" x14ac:dyDescent="0.25"/>
  <cols>
    <col min="2" max="2" width="45.42578125" bestFit="1" customWidth="1"/>
    <col min="3" max="3" width="20.7109375" customWidth="1"/>
    <col min="6" max="6" width="16.7109375" style="22" customWidth="1"/>
    <col min="8" max="8" width="56.85546875" bestFit="1" customWidth="1"/>
    <col min="9" max="9" width="11.5703125" bestFit="1" customWidth="1"/>
    <col min="10" max="10" width="9.28515625" customWidth="1"/>
    <col min="12" max="12" width="15.5703125" style="22" bestFit="1" customWidth="1"/>
  </cols>
  <sheetData>
    <row r="2" spans="2:12" x14ac:dyDescent="0.25">
      <c r="B2" s="28" t="s">
        <v>47</v>
      </c>
      <c r="C2" s="28"/>
      <c r="H2" s="30" t="s">
        <v>48</v>
      </c>
      <c r="I2" s="30"/>
    </row>
    <row r="3" spans="2:12" ht="28.5" customHeight="1" x14ac:dyDescent="0.25">
      <c r="B3" s="28"/>
      <c r="C3" s="28"/>
      <c r="H3" s="30"/>
      <c r="I3" s="30"/>
    </row>
    <row r="4" spans="2:12" ht="34.5" customHeight="1" x14ac:dyDescent="0.25">
      <c r="B4" s="29" t="s">
        <v>0</v>
      </c>
      <c r="C4" s="20"/>
      <c r="H4" s="29" t="s">
        <v>0</v>
      </c>
      <c r="I4" s="20"/>
    </row>
    <row r="5" spans="2:12" x14ac:dyDescent="0.25">
      <c r="B5" s="29"/>
      <c r="C5" s="21"/>
      <c r="H5" s="29"/>
      <c r="I5" s="21"/>
    </row>
    <row r="6" spans="2:12" ht="18.75" x14ac:dyDescent="0.3">
      <c r="B6" s="1" t="s">
        <v>1</v>
      </c>
      <c r="H6" s="1" t="s">
        <v>1</v>
      </c>
    </row>
    <row r="7" spans="2:12" x14ac:dyDescent="0.25">
      <c r="B7" s="27"/>
      <c r="C7" s="27"/>
      <c r="H7" s="27"/>
      <c r="I7" s="27"/>
    </row>
    <row r="8" spans="2:12" ht="15.75" thickBot="1" x14ac:dyDescent="0.3"/>
    <row r="9" spans="2:12" ht="30" thickBot="1" x14ac:dyDescent="0.3">
      <c r="B9" s="2"/>
      <c r="C9" s="3" t="s">
        <v>2</v>
      </c>
      <c r="E9" s="25" t="s">
        <v>3</v>
      </c>
      <c r="F9" s="26"/>
      <c r="H9" s="2"/>
      <c r="I9" s="3" t="s">
        <v>2</v>
      </c>
      <c r="K9" s="25" t="s">
        <v>3</v>
      </c>
      <c r="L9" s="26"/>
    </row>
    <row r="10" spans="2:12" ht="15.75" thickBot="1" x14ac:dyDescent="0.3">
      <c r="B10" s="4" t="s">
        <v>4</v>
      </c>
      <c r="C10" s="17"/>
      <c r="E10" s="18" t="e">
        <f>(C10)/(SUM(C10,C15,C20,C25,C30,C35))</f>
        <v>#DIV/0!</v>
      </c>
      <c r="F10" s="23" t="s">
        <v>5</v>
      </c>
      <c r="H10" s="4" t="s">
        <v>4</v>
      </c>
      <c r="I10" s="17"/>
      <c r="K10" s="18" t="e">
        <f>(I10)/(SUM(I10,I14,I21,I27,I33,))</f>
        <v>#DIV/0!</v>
      </c>
      <c r="L10" s="23" t="s">
        <v>5</v>
      </c>
    </row>
    <row r="11" spans="2:12" x14ac:dyDescent="0.25">
      <c r="B11" s="6"/>
      <c r="C11" s="7"/>
      <c r="E11" s="18" t="e">
        <f>(SUM(C14+C19+C24+C29+C34))/(C37-C10)</f>
        <v>#DIV/0!</v>
      </c>
      <c r="F11" s="23" t="s">
        <v>6</v>
      </c>
      <c r="H11" s="6"/>
      <c r="I11" s="7"/>
      <c r="K11" s="18" t="e">
        <f>I27/(I35-I10)</f>
        <v>#DIV/0!</v>
      </c>
      <c r="L11" s="23" t="s">
        <v>7</v>
      </c>
    </row>
    <row r="12" spans="2:12" ht="30" x14ac:dyDescent="0.25">
      <c r="B12" s="6" t="s">
        <v>8</v>
      </c>
      <c r="C12" s="8"/>
      <c r="E12" s="18" t="e">
        <f>(SUM(C13,C18,C23,C28,C33))/(C37-C10)</f>
        <v>#DIV/0!</v>
      </c>
      <c r="F12" s="23" t="s">
        <v>9</v>
      </c>
      <c r="H12" s="6" t="s">
        <v>10</v>
      </c>
      <c r="I12" s="8"/>
      <c r="K12" s="18" t="e">
        <f>I21/(I35)</f>
        <v>#DIV/0!</v>
      </c>
      <c r="L12" s="23" t="s">
        <v>11</v>
      </c>
    </row>
    <row r="13" spans="2:12" ht="15.75" thickBot="1" x14ac:dyDescent="0.3">
      <c r="B13" s="9" t="s">
        <v>12</v>
      </c>
      <c r="C13" s="5"/>
      <c r="E13" s="19" t="e">
        <f>(SUM(C15,C20))/(C37-C10)</f>
        <v>#DIV/0!</v>
      </c>
      <c r="F13" s="24" t="s">
        <v>13</v>
      </c>
      <c r="H13" s="9" t="s">
        <v>14</v>
      </c>
      <c r="I13" s="5"/>
    </row>
    <row r="14" spans="2:12" ht="15.75" thickBot="1" x14ac:dyDescent="0.3">
      <c r="B14" s="9" t="s">
        <v>15</v>
      </c>
      <c r="C14" s="5"/>
      <c r="H14" s="10" t="s">
        <v>16</v>
      </c>
      <c r="I14" s="11">
        <f>SUM(I12:I13)</f>
        <v>0</v>
      </c>
    </row>
    <row r="15" spans="2:12" ht="15.75" thickBot="1" x14ac:dyDescent="0.3">
      <c r="B15" s="10" t="s">
        <v>17</v>
      </c>
      <c r="C15" s="11">
        <f>SUM(C12:C14)</f>
        <v>0</v>
      </c>
      <c r="H15" s="12"/>
      <c r="I15" s="7"/>
    </row>
    <row r="16" spans="2:12" x14ac:dyDescent="0.25">
      <c r="B16" s="12"/>
      <c r="C16" s="7"/>
      <c r="H16" s="6" t="s">
        <v>18</v>
      </c>
      <c r="I16" s="8"/>
    </row>
    <row r="17" spans="2:9" x14ac:dyDescent="0.25">
      <c r="B17" s="6" t="s">
        <v>19</v>
      </c>
      <c r="C17" s="8"/>
      <c r="H17" s="9" t="s">
        <v>20</v>
      </c>
      <c r="I17" s="5"/>
    </row>
    <row r="18" spans="2:9" x14ac:dyDescent="0.25">
      <c r="B18" s="9" t="s">
        <v>21</v>
      </c>
      <c r="C18" s="5"/>
      <c r="H18" s="9" t="s">
        <v>44</v>
      </c>
      <c r="I18" s="5"/>
    </row>
    <row r="19" spans="2:9" ht="15.75" thickBot="1" x14ac:dyDescent="0.3">
      <c r="B19" s="9" t="s">
        <v>22</v>
      </c>
      <c r="C19" s="5"/>
      <c r="H19" s="9" t="s">
        <v>45</v>
      </c>
      <c r="I19" s="5">
        <v>0</v>
      </c>
    </row>
    <row r="20" spans="2:9" ht="15.75" thickBot="1" x14ac:dyDescent="0.3">
      <c r="B20" s="10" t="s">
        <v>24</v>
      </c>
      <c r="C20" s="11">
        <f>SUM(C17:C19)</f>
        <v>0</v>
      </c>
      <c r="H20" s="9" t="s">
        <v>23</v>
      </c>
      <c r="I20" s="5">
        <v>0</v>
      </c>
    </row>
    <row r="21" spans="2:9" ht="15.75" thickBot="1" x14ac:dyDescent="0.3">
      <c r="B21" s="12"/>
      <c r="C21" s="7"/>
      <c r="H21" s="10" t="s">
        <v>25</v>
      </c>
      <c r="I21" s="11">
        <f>SUM(I16:I20)</f>
        <v>0</v>
      </c>
    </row>
    <row r="22" spans="2:9" x14ac:dyDescent="0.25">
      <c r="B22" s="6" t="s">
        <v>26</v>
      </c>
      <c r="C22" s="8"/>
      <c r="H22" s="12"/>
      <c r="I22" s="7"/>
    </row>
    <row r="23" spans="2:9" x14ac:dyDescent="0.25">
      <c r="B23" s="9" t="s">
        <v>27</v>
      </c>
      <c r="C23" s="5"/>
      <c r="H23" s="6" t="s">
        <v>28</v>
      </c>
      <c r="I23" s="8"/>
    </row>
    <row r="24" spans="2:9" ht="15.75" thickBot="1" x14ac:dyDescent="0.3">
      <c r="B24" s="9" t="s">
        <v>29</v>
      </c>
      <c r="C24" s="5"/>
      <c r="H24" s="9" t="s">
        <v>46</v>
      </c>
      <c r="I24" s="5">
        <v>0</v>
      </c>
    </row>
    <row r="25" spans="2:9" ht="15.75" thickBot="1" x14ac:dyDescent="0.3">
      <c r="B25" s="10" t="s">
        <v>30</v>
      </c>
      <c r="C25" s="11">
        <f>SUM(C22:C24)</f>
        <v>0</v>
      </c>
      <c r="H25" s="9" t="s">
        <v>23</v>
      </c>
      <c r="I25" s="5">
        <v>0</v>
      </c>
    </row>
    <row r="26" spans="2:9" ht="15.75" thickBot="1" x14ac:dyDescent="0.3">
      <c r="B26" s="12"/>
      <c r="C26" s="7"/>
      <c r="H26" s="9" t="s">
        <v>23</v>
      </c>
      <c r="I26" s="5">
        <v>0</v>
      </c>
    </row>
    <row r="27" spans="2:9" ht="15.75" thickBot="1" x14ac:dyDescent="0.3">
      <c r="B27" s="6" t="s">
        <v>31</v>
      </c>
      <c r="C27" s="8"/>
      <c r="H27" s="10" t="s">
        <v>32</v>
      </c>
      <c r="I27" s="11">
        <f>SUM(I23:I26)</f>
        <v>0</v>
      </c>
    </row>
    <row r="28" spans="2:9" x14ac:dyDescent="0.25">
      <c r="B28" s="9" t="s">
        <v>33</v>
      </c>
      <c r="C28" s="5"/>
      <c r="H28" s="12"/>
      <c r="I28" s="7"/>
    </row>
    <row r="29" spans="2:9" ht="15.75" thickBot="1" x14ac:dyDescent="0.3">
      <c r="B29" s="9" t="s">
        <v>34</v>
      </c>
      <c r="C29" s="5"/>
      <c r="H29" s="6" t="s">
        <v>31</v>
      </c>
      <c r="I29" s="8"/>
    </row>
    <row r="30" spans="2:9" ht="15.75" thickBot="1" x14ac:dyDescent="0.3">
      <c r="B30" s="10" t="s">
        <v>35</v>
      </c>
      <c r="C30" s="11">
        <f>SUM(C27:C29)</f>
        <v>0</v>
      </c>
      <c r="H30" s="9" t="s">
        <v>41</v>
      </c>
      <c r="I30" s="5"/>
    </row>
    <row r="31" spans="2:9" x14ac:dyDescent="0.25">
      <c r="B31" s="12"/>
      <c r="C31" s="7"/>
      <c r="H31" s="9" t="s">
        <v>42</v>
      </c>
      <c r="I31" s="5"/>
    </row>
    <row r="32" spans="2:9" ht="15.75" thickBot="1" x14ac:dyDescent="0.3">
      <c r="B32" s="6" t="s">
        <v>36</v>
      </c>
      <c r="C32" s="8"/>
      <c r="H32" s="9" t="s">
        <v>43</v>
      </c>
      <c r="I32" s="5"/>
    </row>
    <row r="33" spans="2:9" ht="15.75" thickBot="1" x14ac:dyDescent="0.3">
      <c r="B33" s="9" t="s">
        <v>37</v>
      </c>
      <c r="C33" s="5"/>
      <c r="H33" s="10" t="s">
        <v>35</v>
      </c>
      <c r="I33" s="11">
        <f>SUM(I29:I32)</f>
        <v>0</v>
      </c>
    </row>
    <row r="34" spans="2:9" ht="15.75" thickBot="1" x14ac:dyDescent="0.3">
      <c r="B34" s="9" t="s">
        <v>38</v>
      </c>
      <c r="C34" s="5"/>
      <c r="H34" s="12"/>
      <c r="I34" s="7"/>
    </row>
    <row r="35" spans="2:9" ht="16.5" thickTop="1" thickBot="1" x14ac:dyDescent="0.3">
      <c r="B35" s="10" t="s">
        <v>39</v>
      </c>
      <c r="C35" s="11">
        <f>SUM(C32:C34)</f>
        <v>0</v>
      </c>
      <c r="H35" s="15" t="s">
        <v>40</v>
      </c>
      <c r="I35" s="16">
        <f>+I33+I27+I21+I14+I10</f>
        <v>0</v>
      </c>
    </row>
    <row r="36" spans="2:9" ht="15.75" thickBot="1" x14ac:dyDescent="0.3">
      <c r="B36" s="13"/>
      <c r="C36" s="14"/>
    </row>
    <row r="37" spans="2:9" ht="16.5" thickTop="1" thickBot="1" x14ac:dyDescent="0.3">
      <c r="B37" s="15" t="s">
        <v>40</v>
      </c>
      <c r="C37" s="16">
        <f>C35+C30+C25+C20+C15+C10</f>
        <v>0</v>
      </c>
    </row>
  </sheetData>
  <mergeCells count="8">
    <mergeCell ref="K9:L9"/>
    <mergeCell ref="B7:C7"/>
    <mergeCell ref="E9:F9"/>
    <mergeCell ref="B2:C3"/>
    <mergeCell ref="B4:B5"/>
    <mergeCell ref="H2:I3"/>
    <mergeCell ref="H4:H5"/>
    <mergeCell ref="H7:I7"/>
  </mergeCells>
  <conditionalFormatting sqref="E11:F11">
    <cfRule type="cellIs" dxfId="18" priority="25" operator="lessThan">
      <formula>0.6</formula>
    </cfRule>
  </conditionalFormatting>
  <conditionalFormatting sqref="E12">
    <cfRule type="cellIs" dxfId="17" priority="18" operator="lessThanOrEqual">
      <formula>0.4</formula>
    </cfRule>
    <cfRule type="cellIs" dxfId="16" priority="23" operator="greaterThan">
      <formula>0.4</formula>
    </cfRule>
  </conditionalFormatting>
  <conditionalFormatting sqref="E10">
    <cfRule type="cellIs" dxfId="15" priority="20" operator="lessThanOrEqual">
      <formula>0.1</formula>
    </cfRule>
    <cfRule type="cellIs" dxfId="14" priority="22" operator="greaterThan">
      <formula>0.1</formula>
    </cfRule>
  </conditionalFormatting>
  <conditionalFormatting sqref="E13">
    <cfRule type="cellIs" dxfId="13" priority="17" operator="greaterThanOrEqual">
      <formula>0.2</formula>
    </cfRule>
    <cfRule type="cellIs" dxfId="12" priority="21" operator="lessThan">
      <formula>0.2</formula>
    </cfRule>
  </conditionalFormatting>
  <conditionalFormatting sqref="E11">
    <cfRule type="cellIs" dxfId="11" priority="19" operator="greaterThanOrEqual">
      <formula>0.6</formula>
    </cfRule>
  </conditionalFormatting>
  <conditionalFormatting sqref="C37">
    <cfRule type="cellIs" dxfId="10" priority="15" operator="notEqual">
      <formula>$C$5</formula>
    </cfRule>
    <cfRule type="cellIs" dxfId="9" priority="16" operator="equal">
      <formula>$C$5</formula>
    </cfRule>
  </conditionalFormatting>
  <conditionalFormatting sqref="I35">
    <cfRule type="cellIs" dxfId="8" priority="13" operator="notEqual">
      <formula>$I$5</formula>
    </cfRule>
    <cfRule type="cellIs" dxfId="7" priority="14" operator="equal">
      <formula>$I$5</formula>
    </cfRule>
  </conditionalFormatting>
  <conditionalFormatting sqref="L11">
    <cfRule type="cellIs" dxfId="6" priority="12" operator="lessThan">
      <formula>0.6</formula>
    </cfRule>
  </conditionalFormatting>
  <conditionalFormatting sqref="K10">
    <cfRule type="cellIs" dxfId="5" priority="6" operator="lessThanOrEqual">
      <formula>0.1</formula>
    </cfRule>
    <cfRule type="cellIs" dxfId="4" priority="5" operator="greaterThan">
      <formula>0.1</formula>
    </cfRule>
  </conditionalFormatting>
  <conditionalFormatting sqref="K11">
    <cfRule type="cellIs" dxfId="3" priority="4" operator="greaterThan">
      <formula>0.2</formula>
    </cfRule>
    <cfRule type="cellIs" dxfId="2" priority="3" operator="lessThanOrEqual">
      <formula>0.2</formula>
    </cfRule>
  </conditionalFormatting>
  <conditionalFormatting sqref="K12">
    <cfRule type="cellIs" dxfId="1" priority="2" operator="greaterThan">
      <formula>0.6</formula>
    </cfRule>
    <cfRule type="cellIs" dxfId="0" priority="1" operator="lessThanOrEqual">
      <formula>0.6</formula>
    </cfRule>
  </conditionalFormatting>
  <pageMargins left="0.7" right="0.7" top="0.75" bottom="0.75" header="0.3" footer="0.3"/>
  <pageSetup scale="81" orientation="portrait" r:id="rId1"/>
  <colBreaks count="1" manualBreakCount="1">
    <brk id="6" max="3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E2B808F3FA0947A074A5CC628C3D87" ma:contentTypeVersion="2" ma:contentTypeDescription="Create a new document." ma:contentTypeScope="" ma:versionID="b299e1225560b903dbd57fdf91d0718e">
  <xsd:schema xmlns:xsd="http://www.w3.org/2001/XMLSchema" xmlns:xs="http://www.w3.org/2001/XMLSchema" xmlns:p="http://schemas.microsoft.com/office/2006/metadata/properties" xmlns:ns2="33b2555b-0414-4df6-9282-9f3931c6f068" targetNamespace="http://schemas.microsoft.com/office/2006/metadata/properties" ma:root="true" ma:fieldsID="98366fa253d7ac886e4a208f2c19ad23" ns2:_="">
    <xsd:import namespace="33b2555b-0414-4df6-9282-9f3931c6f0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b2555b-0414-4df6-9282-9f3931c6f0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A25826-C15E-4CD1-B754-ED4D4B63182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C40C98-5066-4FAC-B601-3D06B087C6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41077C-58FC-4546-9A34-84912330B0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b2555b-0414-4df6-9282-9f3931c6f0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Pratt, Holly</dc:creator>
  <cp:keywords/>
  <dc:description/>
  <cp:lastModifiedBy>Molenaar, Rachael</cp:lastModifiedBy>
  <cp:revision/>
  <dcterms:created xsi:type="dcterms:W3CDTF">2021-02-18T15:48:29Z</dcterms:created>
  <dcterms:modified xsi:type="dcterms:W3CDTF">2021-11-23T14:29:34Z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0x0101001FE2B808F3FA0947A074A5CC628C3D87</vt:lpwstr>
  </property>
</Properties>
</file>