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Web Content Migration\Taxpayer Services\tax calculators\"/>
    </mc:Choice>
  </mc:AlternateContent>
  <bookViews>
    <workbookView xWindow="360" yWindow="300" windowWidth="12120" windowHeight="9000" activeTab="1"/>
  </bookViews>
  <sheets>
    <sheet name="Apartment" sheetId="2" r:id="rId1"/>
    <sheet name="Non Hstd" sheetId="1" r:id="rId2"/>
  </sheets>
  <definedNames>
    <definedName name="_xlnm.Print_Area" localSheetId="0">Apartment!$A$1:$I$33</definedName>
    <definedName name="_xlnm.Print_Area" localSheetId="1">'Non Hstd'!$A$1:$I$33</definedName>
    <definedName name="_xlnm.Print_Area">'Non Hstd'!$A$1:$I$33</definedName>
  </definedNames>
  <calcPr calcId="152511"/>
</workbook>
</file>

<file path=xl/calcChain.xml><?xml version="1.0" encoding="utf-8"?>
<calcChain xmlns="http://schemas.openxmlformats.org/spreadsheetml/2006/main">
  <c r="I11" i="2" l="1"/>
  <c r="I14" i="2" s="1"/>
  <c r="G19" i="2" s="1"/>
  <c r="I19" i="2" s="1"/>
  <c r="I29" i="2" s="1"/>
  <c r="I24" i="2"/>
  <c r="I30" i="2" s="1"/>
  <c r="I11" i="1"/>
  <c r="I14" i="1" s="1"/>
  <c r="G19" i="1" s="1"/>
  <c r="I19" i="1" s="1"/>
  <c r="I29" i="1" s="1"/>
  <c r="I24" i="1"/>
  <c r="I30" i="1" s="1"/>
  <c r="I33" i="1" l="1"/>
  <c r="I33" i="2"/>
</calcChain>
</file>

<file path=xl/sharedStrings.xml><?xml version="1.0" encoding="utf-8"?>
<sst xmlns="http://schemas.openxmlformats.org/spreadsheetml/2006/main" count="45" uniqueCount="26">
  <si>
    <t>NON-HOMESTEAD TAX CALCULATION</t>
  </si>
  <si>
    <t>That has a taxable market value of $150,000:</t>
  </si>
  <si>
    <t>STEP 1:  CALCULATE THE NET TAX CAPACITY</t>
  </si>
  <si>
    <t>STEP 2:  CALCULATE THE LOCAL TAX</t>
  </si>
  <si>
    <t>STEP 3:  CALCULATE THE MARKET TAX</t>
  </si>
  <si>
    <t>STEP 4:  ADD LOCAL &amp; MARKET TAXES</t>
  </si>
  <si>
    <t>Plus:</t>
  </si>
  <si>
    <t>1.00% x first $500,000 of Taxable Market Value</t>
  </si>
  <si>
    <t>1.25% x Taxable Market Value in excess of $500,000</t>
  </si>
  <si>
    <t>Local Tax =</t>
  </si>
  <si>
    <t>Market Tax</t>
  </si>
  <si>
    <t>Local Tax</t>
  </si>
  <si>
    <t>Total Net Tax Capacity</t>
  </si>
  <si>
    <t>Total NON-HOMESTEAD PROPERTY Tax</t>
  </si>
  <si>
    <t>multiplied by</t>
  </si>
  <si>
    <t>Taxable Market Value</t>
  </si>
  <si>
    <t>STEP 1</t>
  </si>
  <si>
    <t>=</t>
  </si>
  <si>
    <t>APARTMENT (4 OR MORE UNITS) TAX CALCULATION</t>
  </si>
  <si>
    <t>That has a taxable market value of $500,000.</t>
  </si>
  <si>
    <t>1.25% x Taxable Market Value</t>
  </si>
  <si>
    <t>Total APARTMENT PROPERTY Tax</t>
  </si>
  <si>
    <t>in District Code 8313 (Shoreview - 621 (G)) (NOT IN A TAX INCREMENT DISTRICT)</t>
  </si>
  <si>
    <t>District Code 8313 (Shoreview - 621 (G)) (NOT IN A TAX INCREMENT DISTRICT)</t>
  </si>
  <si>
    <t>Example of a tax calculation for FINAL taxes payable in 2012 on an APARTMENT PROPERTY</t>
  </si>
  <si>
    <t>Example of a tax calculation for FINAL taxes payable in 2012 on a NON-HOMESTEAD PROPERTY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</si>
</sst>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$-409]#,##0"/>
    <numFmt numFmtId="165" formatCode="0.000%"/>
    <numFmt numFmtId="166" formatCode="[$$-409]#,##0.00"/>
    <numFmt numFmtId="167" formatCode="0.00000%"/>
  </numFmts>
  <fonts count="7" x14ac:knownFonts="1">
    <font>
      <sz val="12"/>
      <name val="Arial"/>
    </font>
    <font>
      <sz val="12"/>
      <name val="Arial"/>
    </font>
    <font>
      <b/>
      <sz val="18"/>
      <name val="Arial"/>
    </font>
    <font>
      <sz val="18"/>
      <name val="Arial"/>
    </font>
    <font>
      <sz val="12"/>
      <name val="Arial"/>
    </font>
    <font>
      <b/>
      <sz val="12"/>
      <name val="Arial"/>
    </font>
    <font>
      <b/>
      <sz val="12"/>
      <name val="Arial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NumberFormat="1" applyFont="1" applyAlignment="1"/>
    <xf numFmtId="0" fontId="0" fillId="0" borderId="1" xfId="0" applyNumberFormat="1" applyBorder="1"/>
    <xf numFmtId="0" fontId="0" fillId="0" borderId="2" xfId="0" applyNumberFormat="1" applyBorder="1"/>
    <xf numFmtId="0" fontId="0" fillId="0" borderId="0" xfId="0" applyNumberFormat="1"/>
    <xf numFmtId="0" fontId="4" fillId="0" borderId="0" xfId="0" applyNumberFormat="1" applyFont="1" applyAlignment="1"/>
    <xf numFmtId="0" fontId="5" fillId="0" borderId="0" xfId="0" applyNumberFormat="1" applyFont="1" applyAlignment="1"/>
    <xf numFmtId="164" fontId="4" fillId="0" borderId="0" xfId="0" applyNumberFormat="1" applyFont="1" applyAlignment="1"/>
    <xf numFmtId="3" fontId="4" fillId="0" borderId="0" xfId="0" applyNumberFormat="1" applyFont="1" applyAlignment="1"/>
    <xf numFmtId="0" fontId="0" fillId="0" borderId="3" xfId="0" applyNumberFormat="1" applyBorder="1"/>
    <xf numFmtId="0" fontId="0" fillId="0" borderId="4" xfId="0" applyNumberFormat="1" applyBorder="1"/>
    <xf numFmtId="0" fontId="6" fillId="0" borderId="0" xfId="0" applyNumberFormat="1" applyFont="1" applyAlignment="1"/>
    <xf numFmtId="0" fontId="6" fillId="0" borderId="0" xfId="0" applyNumberFormat="1" applyFont="1" applyAlignment="1">
      <alignment horizontal="center"/>
    </xf>
    <xf numFmtId="165" fontId="0" fillId="0" borderId="0" xfId="0" applyNumberFormat="1"/>
    <xf numFmtId="164" fontId="4" fillId="0" borderId="0" xfId="0" applyNumberFormat="1" applyFont="1" applyAlignment="1">
      <alignment horizontal="center"/>
    </xf>
    <xf numFmtId="166" fontId="4" fillId="0" borderId="0" xfId="0" applyNumberFormat="1" applyFont="1" applyAlignment="1"/>
    <xf numFmtId="0" fontId="6" fillId="0" borderId="0" xfId="0" applyNumberFormat="1" applyFont="1" applyAlignment="1">
      <alignment horizontal="centerContinuous"/>
    </xf>
    <xf numFmtId="167" fontId="0" fillId="0" borderId="0" xfId="0" applyNumberFormat="1"/>
    <xf numFmtId="166" fontId="4" fillId="0" borderId="3" xfId="0" applyNumberFormat="1" applyFont="1" applyBorder="1" applyAlignment="1"/>
    <xf numFmtId="166" fontId="5" fillId="0" borderId="0" xfId="0" applyNumberFormat="1" applyFont="1" applyAlignment="1"/>
    <xf numFmtId="166" fontId="0" fillId="0" borderId="0" xfId="0" applyNumberFormat="1"/>
    <xf numFmtId="0" fontId="2" fillId="0" borderId="5" xfId="0" applyNumberFormat="1" applyFont="1" applyBorder="1" applyAlignment="1">
      <alignment horizontal="centerContinuous"/>
    </xf>
    <xf numFmtId="0" fontId="3" fillId="0" borderId="6" xfId="0" applyNumberFormat="1" applyFont="1" applyBorder="1" applyAlignment="1">
      <alignment horizontal="centerContinuous"/>
    </xf>
    <xf numFmtId="0" fontId="3" fillId="0" borderId="7" xfId="0" applyNumberFormat="1" applyFont="1" applyBorder="1" applyAlignment="1">
      <alignment horizontal="centerContinuous"/>
    </xf>
    <xf numFmtId="0" fontId="0" fillId="0" borderId="0" xfId="0" applyNumberForma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view="pageBreakPreview" zoomScaleNormal="100" workbookViewId="0">
      <selection activeCell="J7" sqref="J7"/>
    </sheetView>
  </sheetViews>
  <sheetFormatPr defaultColWidth="9.6640625" defaultRowHeight="15" x14ac:dyDescent="0.2"/>
  <cols>
    <col min="1" max="1" width="5.6640625" style="1" customWidth="1"/>
    <col min="2" max="2" width="9.6640625" style="1" customWidth="1"/>
    <col min="3" max="3" width="11.6640625" style="1" customWidth="1"/>
    <col min="4" max="4" width="12.6640625" style="1" customWidth="1"/>
    <col min="5" max="5" width="9.6640625" style="1" customWidth="1"/>
    <col min="6" max="6" width="5.6640625" style="1" customWidth="1"/>
    <col min="7" max="7" width="9.6640625" style="1" customWidth="1"/>
    <col min="8" max="8" width="5.6640625" style="1" customWidth="1"/>
    <col min="9" max="9" width="11.6640625" style="1" customWidth="1"/>
    <col min="10" max="16384" width="9.6640625" style="1"/>
  </cols>
  <sheetData>
    <row r="1" spans="1:10" ht="24" thickBot="1" x14ac:dyDescent="0.4">
      <c r="A1" s="21" t="s">
        <v>18</v>
      </c>
      <c r="B1" s="22"/>
      <c r="C1" s="22"/>
      <c r="D1" s="22"/>
      <c r="E1" s="22"/>
      <c r="F1" s="22"/>
      <c r="G1" s="22"/>
      <c r="H1" s="22"/>
      <c r="I1" s="23"/>
      <c r="J1" s="2"/>
    </row>
    <row r="2" spans="1:10" x14ac:dyDescent="0.2">
      <c r="A2" s="3"/>
      <c r="B2" s="3"/>
      <c r="C2" s="3"/>
      <c r="D2" s="3"/>
      <c r="E2" s="3"/>
      <c r="F2" s="3"/>
      <c r="G2" s="3"/>
      <c r="H2" s="3"/>
      <c r="I2" s="3"/>
      <c r="J2" s="4"/>
    </row>
    <row r="3" spans="1:10" x14ac:dyDescent="0.2">
      <c r="A3" s="4"/>
      <c r="J3" s="4"/>
    </row>
    <row r="4" spans="1:10" x14ac:dyDescent="0.2">
      <c r="A4" s="24" t="s">
        <v>24</v>
      </c>
      <c r="J4" s="4"/>
    </row>
    <row r="5" spans="1:10" x14ac:dyDescent="0.2">
      <c r="A5" s="5" t="s">
        <v>22</v>
      </c>
      <c r="J5" s="4"/>
    </row>
    <row r="6" spans="1:10" x14ac:dyDescent="0.2">
      <c r="A6" s="5" t="s">
        <v>19</v>
      </c>
      <c r="J6" s="4"/>
    </row>
    <row r="7" spans="1:10" x14ac:dyDescent="0.2">
      <c r="A7" s="4"/>
      <c r="J7" s="4"/>
    </row>
    <row r="8" spans="1:10" x14ac:dyDescent="0.2">
      <c r="A8" s="4"/>
      <c r="J8" s="4"/>
    </row>
    <row r="9" spans="1:10" ht="15.75" x14ac:dyDescent="0.25">
      <c r="A9" s="6" t="s">
        <v>2</v>
      </c>
      <c r="J9" s="4"/>
    </row>
    <row r="10" spans="1:10" x14ac:dyDescent="0.2">
      <c r="A10" s="4"/>
      <c r="J10" s="4"/>
    </row>
    <row r="11" spans="1:10" x14ac:dyDescent="0.2">
      <c r="A11" s="4"/>
      <c r="B11" s="5" t="s">
        <v>20</v>
      </c>
      <c r="I11" s="7">
        <f>ROUND(500000*0.0125,0)</f>
        <v>6250</v>
      </c>
      <c r="J11" s="4"/>
    </row>
    <row r="12" spans="1:10" x14ac:dyDescent="0.2">
      <c r="A12" s="4"/>
      <c r="B12" s="5"/>
      <c r="I12" s="8">
        <v>0</v>
      </c>
      <c r="J12" s="4"/>
    </row>
    <row r="13" spans="1:10" x14ac:dyDescent="0.2">
      <c r="A13" s="4"/>
      <c r="I13" s="9"/>
      <c r="J13" s="4"/>
    </row>
    <row r="14" spans="1:10" ht="15.75" thickBot="1" x14ac:dyDescent="0.25">
      <c r="A14" s="4"/>
      <c r="D14" s="5" t="s">
        <v>12</v>
      </c>
      <c r="I14" s="7">
        <f>SUM(I11:I12)</f>
        <v>6250</v>
      </c>
      <c r="J14" s="4"/>
    </row>
    <row r="15" spans="1:10" ht="15.75" thickTop="1" x14ac:dyDescent="0.2">
      <c r="A15" s="4"/>
      <c r="I15" s="10"/>
      <c r="J15" s="4"/>
    </row>
    <row r="16" spans="1:10" x14ac:dyDescent="0.2">
      <c r="A16" s="4"/>
      <c r="J16" s="4"/>
    </row>
    <row r="17" spans="1:10" ht="15.75" x14ac:dyDescent="0.25">
      <c r="A17" s="11" t="s">
        <v>3</v>
      </c>
      <c r="J17" s="4"/>
    </row>
    <row r="18" spans="1:10" ht="15.75" x14ac:dyDescent="0.25">
      <c r="A18" s="4"/>
      <c r="G18" s="12" t="s">
        <v>16</v>
      </c>
      <c r="J18" s="4"/>
    </row>
    <row r="19" spans="1:10" x14ac:dyDescent="0.2">
      <c r="A19" s="4"/>
      <c r="B19" s="5" t="s">
        <v>9</v>
      </c>
      <c r="D19" s="13">
        <v>1.31474</v>
      </c>
      <c r="E19" s="5" t="s">
        <v>14</v>
      </c>
      <c r="G19" s="7">
        <f>I14</f>
        <v>6250</v>
      </c>
      <c r="H19" s="14" t="s">
        <v>17</v>
      </c>
      <c r="I19" s="15">
        <f>ROUND(G19*D19,2)</f>
        <v>8217.1299999999992</v>
      </c>
      <c r="J19" s="4"/>
    </row>
    <row r="20" spans="1:10" x14ac:dyDescent="0.2">
      <c r="A20" s="4"/>
      <c r="D20" s="13"/>
      <c r="G20" s="7"/>
      <c r="H20" s="7"/>
      <c r="I20" s="15"/>
      <c r="J20" s="4"/>
    </row>
    <row r="21" spans="1:10" x14ac:dyDescent="0.2">
      <c r="A21" s="4"/>
      <c r="D21" s="13"/>
      <c r="G21" s="7"/>
      <c r="H21" s="7"/>
      <c r="I21" s="15"/>
      <c r="J21" s="4"/>
    </row>
    <row r="22" spans="1:10" ht="15.75" x14ac:dyDescent="0.25">
      <c r="A22" s="11" t="s">
        <v>4</v>
      </c>
      <c r="I22" s="15"/>
      <c r="J22" s="4"/>
    </row>
    <row r="23" spans="1:10" ht="15.75" x14ac:dyDescent="0.25">
      <c r="A23" s="4"/>
      <c r="F23" s="16" t="s">
        <v>15</v>
      </c>
      <c r="G23" s="16"/>
      <c r="H23" s="16"/>
      <c r="I23" s="15"/>
      <c r="J23" s="4"/>
    </row>
    <row r="24" spans="1:10" x14ac:dyDescent="0.2">
      <c r="A24" s="4"/>
      <c r="B24" s="5" t="s">
        <v>10</v>
      </c>
      <c r="D24" s="17">
        <v>2.1242000000000001E-3</v>
      </c>
      <c r="E24" s="5" t="s">
        <v>14</v>
      </c>
      <c r="G24" s="7">
        <v>500000</v>
      </c>
      <c r="H24" s="14" t="s">
        <v>17</v>
      </c>
      <c r="I24" s="15">
        <f>ROUND(G24*D24,2)</f>
        <v>1062.0999999999999</v>
      </c>
      <c r="J24" s="4"/>
    </row>
    <row r="25" spans="1:10" ht="15.75" x14ac:dyDescent="0.25">
      <c r="A25" s="11"/>
      <c r="I25" s="15"/>
      <c r="J25" s="4"/>
    </row>
    <row r="26" spans="1:10" x14ac:dyDescent="0.2">
      <c r="A26" s="4"/>
      <c r="I26" s="15"/>
      <c r="J26" s="4"/>
    </row>
    <row r="27" spans="1:10" ht="15.75" x14ac:dyDescent="0.25">
      <c r="A27" s="6" t="s">
        <v>5</v>
      </c>
      <c r="J27" s="4"/>
    </row>
    <row r="28" spans="1:10" x14ac:dyDescent="0.2">
      <c r="A28" s="4"/>
      <c r="J28" s="4"/>
    </row>
    <row r="29" spans="1:10" x14ac:dyDescent="0.2">
      <c r="A29" s="4"/>
      <c r="B29" s="5" t="s">
        <v>11</v>
      </c>
      <c r="I29" s="15">
        <f>I19</f>
        <v>8217.1299999999992</v>
      </c>
      <c r="J29" s="4"/>
    </row>
    <row r="30" spans="1:10" x14ac:dyDescent="0.2">
      <c r="A30" s="5" t="s">
        <v>6</v>
      </c>
      <c r="B30" s="5" t="s">
        <v>10</v>
      </c>
      <c r="I30" s="15">
        <f>I24</f>
        <v>1062.0999999999999</v>
      </c>
      <c r="J30" s="4"/>
    </row>
    <row r="31" spans="1:10" x14ac:dyDescent="0.2">
      <c r="A31" s="4"/>
      <c r="I31" s="18"/>
      <c r="J31" s="4"/>
    </row>
    <row r="32" spans="1:10" x14ac:dyDescent="0.2">
      <c r="A32" s="4"/>
      <c r="I32" s="15"/>
      <c r="J32" s="4"/>
    </row>
    <row r="33" spans="1:10" ht="16.5" thickBot="1" x14ac:dyDescent="0.3">
      <c r="A33" s="4"/>
      <c r="D33" s="6" t="s">
        <v>21</v>
      </c>
      <c r="I33" s="19">
        <f>SUM(I29:I30)</f>
        <v>9279.23</v>
      </c>
      <c r="J33" s="4"/>
    </row>
    <row r="34" spans="1:10" ht="15.75" thickTop="1" x14ac:dyDescent="0.2">
      <c r="A34" s="4"/>
      <c r="B34" s="5"/>
      <c r="C34" s="4"/>
      <c r="D34" s="4"/>
      <c r="E34" s="4"/>
      <c r="F34" s="4"/>
      <c r="G34" s="4"/>
      <c r="H34" s="4"/>
      <c r="I34" s="10"/>
    </row>
    <row r="39" spans="1:10" x14ac:dyDescent="0.2">
      <c r="I39" s="20"/>
    </row>
  </sheetData>
  <phoneticPr fontId="0" type="noConversion"/>
  <printOptions horizontalCentered="1"/>
  <pageMargins left="0.25" right="0.25" top="0.5" bottom="0.5" header="0.25" footer="0.2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showOutlineSymbols="0" view="pageBreakPreview" zoomScaleNormal="87" workbookViewId="0">
      <selection activeCell="E8" sqref="E8"/>
    </sheetView>
  </sheetViews>
  <sheetFormatPr defaultColWidth="9.6640625" defaultRowHeight="15" x14ac:dyDescent="0.2"/>
  <cols>
    <col min="1" max="1" width="5.6640625" style="1" customWidth="1"/>
    <col min="2" max="2" width="9.6640625" style="1" customWidth="1"/>
    <col min="3" max="3" width="11.6640625" style="1" customWidth="1"/>
    <col min="4" max="4" width="12.6640625" style="1" customWidth="1"/>
    <col min="5" max="5" width="9.6640625" style="1" customWidth="1"/>
    <col min="6" max="6" width="5.6640625" style="1" customWidth="1"/>
    <col min="7" max="7" width="9.6640625" style="1" customWidth="1"/>
    <col min="8" max="8" width="5.6640625" style="1" customWidth="1"/>
    <col min="9" max="9" width="13.5546875" style="1" customWidth="1"/>
    <col min="10" max="16384" width="9.6640625" style="1"/>
  </cols>
  <sheetData>
    <row r="1" spans="1:10" ht="24" thickBot="1" x14ac:dyDescent="0.4">
      <c r="A1" s="21" t="s">
        <v>0</v>
      </c>
      <c r="B1" s="22"/>
      <c r="C1" s="22"/>
      <c r="D1" s="22"/>
      <c r="E1" s="22"/>
      <c r="F1" s="22"/>
      <c r="G1" s="22"/>
      <c r="H1" s="22"/>
      <c r="I1" s="23"/>
      <c r="J1" s="2"/>
    </row>
    <row r="2" spans="1:10" x14ac:dyDescent="0.2">
      <c r="A2" s="3"/>
      <c r="B2" s="3"/>
      <c r="C2" s="3"/>
      <c r="D2" s="3"/>
      <c r="E2" s="3"/>
      <c r="F2" s="3"/>
      <c r="G2" s="3"/>
      <c r="H2" s="3"/>
      <c r="I2" s="3"/>
      <c r="J2" s="4"/>
    </row>
    <row r="3" spans="1:10" x14ac:dyDescent="0.2">
      <c r="A3" s="4"/>
      <c r="J3" s="4"/>
    </row>
    <row r="4" spans="1:10" x14ac:dyDescent="0.2">
      <c r="A4" s="24" t="s">
        <v>25</v>
      </c>
      <c r="J4" s="4"/>
    </row>
    <row r="5" spans="1:10" x14ac:dyDescent="0.2">
      <c r="A5" s="5" t="s">
        <v>23</v>
      </c>
      <c r="J5" s="4"/>
    </row>
    <row r="6" spans="1:10" x14ac:dyDescent="0.2">
      <c r="A6" s="5" t="s">
        <v>1</v>
      </c>
      <c r="J6" s="4"/>
    </row>
    <row r="7" spans="1:10" x14ac:dyDescent="0.2">
      <c r="A7" s="4"/>
      <c r="J7" s="4"/>
    </row>
    <row r="8" spans="1:10" x14ac:dyDescent="0.2">
      <c r="A8" s="4"/>
      <c r="J8" s="4"/>
    </row>
    <row r="9" spans="1:10" ht="15.75" x14ac:dyDescent="0.25">
      <c r="A9" s="6" t="s">
        <v>2</v>
      </c>
      <c r="J9" s="4"/>
    </row>
    <row r="10" spans="1:10" x14ac:dyDescent="0.2">
      <c r="A10" s="4"/>
      <c r="J10" s="4"/>
    </row>
    <row r="11" spans="1:10" x14ac:dyDescent="0.2">
      <c r="A11" s="4"/>
      <c r="B11" s="5" t="s">
        <v>7</v>
      </c>
      <c r="I11" s="7">
        <f>ROUND(150000*0.01,0)</f>
        <v>1500</v>
      </c>
      <c r="J11" s="4"/>
    </row>
    <row r="12" spans="1:10" x14ac:dyDescent="0.2">
      <c r="A12" s="4"/>
      <c r="B12" s="5" t="s">
        <v>8</v>
      </c>
      <c r="I12" s="8">
        <v>0</v>
      </c>
      <c r="J12" s="4"/>
    </row>
    <row r="13" spans="1:10" x14ac:dyDescent="0.2">
      <c r="A13" s="4"/>
      <c r="I13" s="9"/>
      <c r="J13" s="4"/>
    </row>
    <row r="14" spans="1:10" x14ac:dyDescent="0.2">
      <c r="A14" s="4"/>
      <c r="D14" s="5" t="s">
        <v>12</v>
      </c>
      <c r="I14" s="7">
        <f>SUM(I11:I12)</f>
        <v>1500</v>
      </c>
      <c r="J14" s="4"/>
    </row>
    <row r="15" spans="1:10" x14ac:dyDescent="0.2">
      <c r="A15" s="4"/>
      <c r="I15" s="10"/>
      <c r="J15" s="4"/>
    </row>
    <row r="16" spans="1:10" x14ac:dyDescent="0.2">
      <c r="A16" s="4"/>
      <c r="J16" s="4"/>
    </row>
    <row r="17" spans="1:10" ht="15.75" x14ac:dyDescent="0.25">
      <c r="A17" s="11" t="s">
        <v>3</v>
      </c>
      <c r="J17" s="4"/>
    </row>
    <row r="18" spans="1:10" ht="15.75" x14ac:dyDescent="0.25">
      <c r="A18" s="4"/>
      <c r="G18" s="12" t="s">
        <v>16</v>
      </c>
      <c r="J18" s="4"/>
    </row>
    <row r="19" spans="1:10" x14ac:dyDescent="0.2">
      <c r="A19" s="4"/>
      <c r="B19" s="5" t="s">
        <v>9</v>
      </c>
      <c r="D19" s="13">
        <v>1.31474</v>
      </c>
      <c r="E19" s="5" t="s">
        <v>14</v>
      </c>
      <c r="G19" s="7">
        <f>I14</f>
        <v>1500</v>
      </c>
      <c r="H19" s="14" t="s">
        <v>17</v>
      </c>
      <c r="I19" s="15">
        <f>ROUND(G19*D19,2)</f>
        <v>1972.11</v>
      </c>
      <c r="J19" s="4"/>
    </row>
    <row r="20" spans="1:10" x14ac:dyDescent="0.2">
      <c r="A20" s="4"/>
      <c r="D20" s="13"/>
      <c r="G20" s="7"/>
      <c r="H20" s="7"/>
      <c r="I20" s="15"/>
      <c r="J20" s="4"/>
    </row>
    <row r="21" spans="1:10" x14ac:dyDescent="0.2">
      <c r="A21" s="4"/>
      <c r="D21" s="13"/>
      <c r="G21" s="7"/>
      <c r="H21" s="7"/>
      <c r="I21" s="15"/>
      <c r="J21" s="4"/>
    </row>
    <row r="22" spans="1:10" ht="15.75" x14ac:dyDescent="0.25">
      <c r="A22" s="11" t="s">
        <v>4</v>
      </c>
      <c r="I22" s="15"/>
      <c r="J22" s="4"/>
    </row>
    <row r="23" spans="1:10" ht="15.75" x14ac:dyDescent="0.25">
      <c r="A23" s="4"/>
      <c r="F23" s="16" t="s">
        <v>15</v>
      </c>
      <c r="G23" s="16"/>
      <c r="H23" s="16"/>
      <c r="I23" s="15"/>
      <c r="J23" s="4"/>
    </row>
    <row r="24" spans="1:10" x14ac:dyDescent="0.2">
      <c r="A24" s="4"/>
      <c r="B24" s="5" t="s">
        <v>10</v>
      </c>
      <c r="D24" s="17">
        <v>2.1242000000000001E-3</v>
      </c>
      <c r="E24" s="5" t="s">
        <v>14</v>
      </c>
      <c r="G24" s="7">
        <v>150000</v>
      </c>
      <c r="H24" s="14" t="s">
        <v>17</v>
      </c>
      <c r="I24" s="15">
        <f>ROUND(G24*D24,2)</f>
        <v>318.63</v>
      </c>
      <c r="J24" s="4"/>
    </row>
    <row r="25" spans="1:10" ht="15.75" x14ac:dyDescent="0.25">
      <c r="A25" s="11"/>
      <c r="I25" s="15"/>
      <c r="J25" s="4"/>
    </row>
    <row r="26" spans="1:10" x14ac:dyDescent="0.2">
      <c r="A26" s="4"/>
      <c r="I26" s="15"/>
      <c r="J26" s="4"/>
    </row>
    <row r="27" spans="1:10" ht="15.75" x14ac:dyDescent="0.25">
      <c r="A27" s="6" t="s">
        <v>5</v>
      </c>
      <c r="J27" s="4"/>
    </row>
    <row r="28" spans="1:10" x14ac:dyDescent="0.2">
      <c r="A28" s="4"/>
      <c r="J28" s="4"/>
    </row>
    <row r="29" spans="1:10" x14ac:dyDescent="0.2">
      <c r="A29" s="4"/>
      <c r="B29" s="5" t="s">
        <v>11</v>
      </c>
      <c r="I29" s="15">
        <f>I19</f>
        <v>1972.11</v>
      </c>
      <c r="J29" s="4"/>
    </row>
    <row r="30" spans="1:10" x14ac:dyDescent="0.2">
      <c r="A30" s="5" t="s">
        <v>6</v>
      </c>
      <c r="B30" s="5" t="s">
        <v>10</v>
      </c>
      <c r="I30" s="15">
        <f>I24</f>
        <v>318.63</v>
      </c>
      <c r="J30" s="4"/>
    </row>
    <row r="31" spans="1:10" x14ac:dyDescent="0.2">
      <c r="A31" s="4"/>
      <c r="I31" s="18"/>
      <c r="J31" s="4"/>
    </row>
    <row r="32" spans="1:10" x14ac:dyDescent="0.2">
      <c r="A32" s="4"/>
      <c r="I32" s="15"/>
      <c r="J32" s="4"/>
    </row>
    <row r="33" spans="1:10" ht="15.75" x14ac:dyDescent="0.25">
      <c r="A33" s="4"/>
      <c r="D33" s="6" t="s">
        <v>13</v>
      </c>
      <c r="I33" s="19">
        <f>SUM(I29:I30)</f>
        <v>2290.7399999999998</v>
      </c>
      <c r="J33" s="4"/>
    </row>
    <row r="34" spans="1:10" x14ac:dyDescent="0.2">
      <c r="A34" s="4"/>
      <c r="B34" s="5"/>
      <c r="C34" s="4"/>
      <c r="D34" s="4"/>
      <c r="E34" s="4"/>
      <c r="F34" s="4"/>
      <c r="G34" s="4"/>
      <c r="H34" s="4"/>
      <c r="I34" s="10"/>
    </row>
    <row r="39" spans="1:10" x14ac:dyDescent="0.2">
      <c r="I39" s="20"/>
    </row>
  </sheetData>
  <phoneticPr fontId="0" type="noConversion"/>
  <printOptions horizontalCentered="1"/>
  <pageMargins left="0.5" right="0.5" top="0.5" bottom="0.5" header="0" footer="0"/>
  <pageSetup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Apartment</vt:lpstr>
      <vt:lpstr>Non Hstd</vt:lpstr>
      <vt:lpstr>Apartment!Print_Area</vt:lpstr>
      <vt:lpstr>'Non Hstd'!Print_Area</vt:lpstr>
      <vt:lpstr>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Jeanne.Vogt</dc:creator>
  <cp:keywords/>
  <dc:description/>
  <cp:lastModifiedBy>Haugen, Megan</cp:lastModifiedBy>
  <cp:lastPrinted>2011-11-17T15:33:18Z</cp:lastPrinted>
  <dcterms:created xsi:type="dcterms:W3CDTF">2003-10-29T19:41:21Z</dcterms:created>
  <dcterms:modified xsi:type="dcterms:W3CDTF">2015-08-28T19:42:37Z</dcterms:modified>
</cp:coreProperties>
</file>